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10" activeTab="0"/>
  </bookViews>
  <sheets>
    <sheet name="财政 (下达)" sheetId="1" r:id="rId1"/>
    <sheet name="Sheet2" sheetId="2" r:id="rId2"/>
    <sheet name="Sheet3" sheetId="3" r:id="rId3"/>
  </sheets>
  <definedNames>
    <definedName name="_xlnm.Print_Titles" localSheetId="0">'财政 (下达)'!$1:$5</definedName>
  </definedNames>
  <calcPr fullCalcOnLoad="1"/>
</workbook>
</file>

<file path=xl/sharedStrings.xml><?xml version="1.0" encoding="utf-8"?>
<sst xmlns="http://schemas.openxmlformats.org/spreadsheetml/2006/main" count="109" uniqueCount="99">
  <si>
    <t>附表1：</t>
  </si>
  <si>
    <t>中央财政就业补助资金分配表</t>
  </si>
  <si>
    <t xml:space="preserve">         </t>
  </si>
  <si>
    <t>单位：万元</t>
  </si>
  <si>
    <t>单   位</t>
  </si>
  <si>
    <t>补助金额</t>
  </si>
  <si>
    <t>其中：高技能人才培养补助资金</t>
  </si>
  <si>
    <t>备注</t>
  </si>
  <si>
    <t>项目单位</t>
  </si>
  <si>
    <t>项目名称</t>
  </si>
  <si>
    <t>开户行名称及账号</t>
  </si>
  <si>
    <t>全省合计</t>
  </si>
  <si>
    <t>中省直合计</t>
  </si>
  <si>
    <t>中直企业</t>
  </si>
  <si>
    <t>中国石油天然气股份有限公司吉林石化分公司</t>
  </si>
  <si>
    <t>分析检验工（领办人张澜澜）</t>
  </si>
  <si>
    <t>户名：中国石油天然气股份有限公司吉林石化分公司                         工商银行吉林市分行驻吉化公司支行    账号：0802211829200022870</t>
  </si>
  <si>
    <t>中省直支出列2080712“高技能人才培养补助”科目；政府预算支出经济分类列50799“其他对企业补助”科目</t>
  </si>
  <si>
    <t>中车长春轨道客车股份有限公司</t>
  </si>
  <si>
    <t>铁路车辆电工（领办人胡俊祥）</t>
  </si>
  <si>
    <r>
      <t>户名：中车长春轨道客车股份有限公司 建行铁路支行                       账号：</t>
    </r>
    <r>
      <rPr>
        <sz val="9"/>
        <rFont val="宋体"/>
        <family val="0"/>
      </rPr>
      <t>22001470300052022331</t>
    </r>
  </si>
  <si>
    <t>中国第一汽车股份有限公司</t>
  </si>
  <si>
    <t>加工中心操作工（领办人王智）</t>
  </si>
  <si>
    <t>户名：中国第一汽车股份有限公司     中国工商银行股份有限公司长春驻第一汽车集团公司支行                       账号：4200222409200094517</t>
  </si>
  <si>
    <t>省直企业</t>
  </si>
  <si>
    <t>吉林省林业技师学院</t>
  </si>
  <si>
    <t>电气自动化设备安装与维修（维修电工）；无人机应用技术专业</t>
  </si>
  <si>
    <t>户名：吉林省林业技师学院            工行江源孙家堡子支行                账号：0807220209000090848</t>
  </si>
  <si>
    <t>吉林省理工高级技工学校</t>
  </si>
  <si>
    <t>数控（加工中心方向）</t>
  </si>
  <si>
    <t>户名：吉林省理工高级技工学校        吉林九台农村商业银行乐群街支行            账号：0710461011015200001029</t>
  </si>
  <si>
    <t>吉林省饮食文化研究会</t>
  </si>
  <si>
    <t>中式烹调师（领办人夏金龙）</t>
  </si>
  <si>
    <t>户名：吉林省饮食文化研究会            吉林银行长春亚泰支行                户名：0103011000003751</t>
  </si>
  <si>
    <t>市县合计</t>
  </si>
  <si>
    <t>长春市</t>
  </si>
  <si>
    <t>其中：市本级</t>
  </si>
  <si>
    <t>长春市商贸旅游技术学校</t>
  </si>
  <si>
    <t>中西式面点（领办人杜金平）</t>
  </si>
  <si>
    <t>其中：高技能人才培养支出列2080712“高技能人才培养补助”科目</t>
  </si>
  <si>
    <t>长春工业技术学校</t>
  </si>
  <si>
    <t>数控技术及自动化应用专业</t>
  </si>
  <si>
    <t>长春医药化工工业技术学校</t>
  </si>
  <si>
    <t>生物制药</t>
  </si>
  <si>
    <t>其中：九台区</t>
  </si>
  <si>
    <t>九台大学生创业园</t>
  </si>
  <si>
    <t>智能车间；工业机器人</t>
  </si>
  <si>
    <t>其中：双阳区</t>
  </si>
  <si>
    <t>榆树市</t>
  </si>
  <si>
    <t>德惠市</t>
  </si>
  <si>
    <t>农安县</t>
  </si>
  <si>
    <t>吉林市</t>
  </si>
  <si>
    <t xml:space="preserve">永吉县 </t>
  </si>
  <si>
    <t>蛟河市</t>
  </si>
  <si>
    <t>舒兰市</t>
  </si>
  <si>
    <t>磐石县</t>
  </si>
  <si>
    <t>桦甸市</t>
  </si>
  <si>
    <t>四平市</t>
  </si>
  <si>
    <t>梨树县</t>
  </si>
  <si>
    <t>双辽市</t>
  </si>
  <si>
    <t>伊通县</t>
  </si>
  <si>
    <t>辽源市</t>
  </si>
  <si>
    <t>东丰县</t>
  </si>
  <si>
    <t>东辽县</t>
  </si>
  <si>
    <t>通化市</t>
  </si>
  <si>
    <t>通化县</t>
  </si>
  <si>
    <t>集安市</t>
  </si>
  <si>
    <t>柳河县</t>
  </si>
  <si>
    <t>辉南县</t>
  </si>
  <si>
    <t>白山市</t>
  </si>
  <si>
    <t>其中：江源区</t>
  </si>
  <si>
    <t>抚松县</t>
  </si>
  <si>
    <t>靖宇县</t>
  </si>
  <si>
    <t>长白县</t>
  </si>
  <si>
    <t>临江市</t>
  </si>
  <si>
    <t>白城市</t>
  </si>
  <si>
    <t>其中：洮北区70万（省定贫困县）</t>
  </si>
  <si>
    <t>洮南市</t>
  </si>
  <si>
    <t>大安市</t>
  </si>
  <si>
    <t>镇赉县</t>
  </si>
  <si>
    <t>通榆县</t>
  </si>
  <si>
    <t>松原市</t>
  </si>
  <si>
    <t>前郭县</t>
  </si>
  <si>
    <t>长岭县</t>
  </si>
  <si>
    <t>乾安县</t>
  </si>
  <si>
    <t>扶余市</t>
  </si>
  <si>
    <t>延边州小计</t>
  </si>
  <si>
    <t>州本级</t>
  </si>
  <si>
    <t>延吉市</t>
  </si>
  <si>
    <t>图们市</t>
  </si>
  <si>
    <t>龙井市</t>
  </si>
  <si>
    <t>和龙市</t>
  </si>
  <si>
    <t>汪清县</t>
  </si>
  <si>
    <t>安图县</t>
  </si>
  <si>
    <t>珲春市</t>
  </si>
  <si>
    <t>敦化市</t>
  </si>
  <si>
    <t>长白山管委会</t>
  </si>
  <si>
    <t>公主岭市</t>
  </si>
  <si>
    <t>梅河口市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</si>
</sst>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9"/>
      <name val="Arial"/>
      <family val="2"/>
    </font>
    <font>
      <b/>
      <sz val="16"/>
      <name val="黑体"/>
      <family val="3"/>
    </font>
    <font>
      <sz val="9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b/>
      <sz val="9"/>
      <color indexed="8"/>
      <name val="黑体"/>
      <family val="3"/>
    </font>
    <font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Fill="1" applyAlignment="1">
      <alignment horizontal="right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4" fontId="8" fillId="33" borderId="10" xfId="44" applyFont="1" applyFill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center" vertical="center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44" fontId="53" fillId="0" borderId="9" xfId="44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176" fontId="52" fillId="33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176" fontId="52" fillId="0" borderId="13" xfId="40" applyNumberFormat="1" applyFont="1" applyFill="1" applyBorder="1" applyAlignment="1">
      <alignment horizontal="center" vertical="center"/>
      <protection/>
    </xf>
    <xf numFmtId="176" fontId="53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5" xfId="40" applyNumberFormat="1" applyFont="1" applyFill="1" applyBorder="1" applyAlignment="1">
      <alignment horizontal="center" vertical="center"/>
      <protection/>
    </xf>
    <xf numFmtId="176" fontId="53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176" fontId="53" fillId="0" borderId="17" xfId="0" applyNumberFormat="1" applyFont="1" applyFill="1" applyBorder="1" applyAlignment="1">
      <alignment horizontal="center" vertical="center"/>
    </xf>
    <xf numFmtId="177" fontId="53" fillId="0" borderId="17" xfId="40" applyNumberFormat="1" applyFont="1" applyFill="1" applyBorder="1" applyAlignment="1">
      <alignment horizontal="center" vertical="center"/>
      <protection/>
    </xf>
    <xf numFmtId="176" fontId="53" fillId="0" borderId="17" xfId="0" applyNumberFormat="1" applyFont="1" applyFill="1" applyBorder="1" applyAlignment="1">
      <alignment horizontal="left" vertical="center" wrapText="1"/>
    </xf>
    <xf numFmtId="176" fontId="53" fillId="0" borderId="17" xfId="0" applyNumberFormat="1" applyFont="1" applyFill="1" applyBorder="1" applyAlignment="1">
      <alignment horizontal="center" vertical="center" wrapText="1"/>
    </xf>
    <xf numFmtId="176" fontId="53" fillId="0" borderId="18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77" fontId="53" fillId="0" borderId="9" xfId="40" applyNumberFormat="1" applyFont="1" applyFill="1" applyBorder="1" applyAlignment="1">
      <alignment horizontal="center" vertical="center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77" fontId="52" fillId="0" borderId="9" xfId="40" applyNumberFormat="1" applyFont="1" applyFill="1" applyBorder="1" applyAlignment="1">
      <alignment horizontal="center" vertical="center"/>
      <protection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177" fontId="53" fillId="0" borderId="20" xfId="40" applyNumberFormat="1" applyFont="1" applyFill="1" applyBorder="1" applyAlignment="1">
      <alignment horizontal="center" vertical="center"/>
      <protection/>
    </xf>
    <xf numFmtId="176" fontId="53" fillId="0" borderId="20" xfId="0" applyNumberFormat="1" applyFont="1" applyFill="1" applyBorder="1" applyAlignment="1">
      <alignment horizontal="center" vertical="center"/>
    </xf>
    <xf numFmtId="176" fontId="53" fillId="0" borderId="21" xfId="0" applyNumberFormat="1" applyFont="1" applyFill="1" applyBorder="1" applyAlignment="1">
      <alignment horizontal="center" vertical="center" wrapText="1"/>
    </xf>
    <xf numFmtId="176" fontId="53" fillId="0" borderId="18" xfId="0" applyNumberFormat="1" applyFont="1" applyFill="1" applyBorder="1" applyAlignment="1">
      <alignment horizontal="center" vertical="center" wrapText="1"/>
    </xf>
    <xf numFmtId="176" fontId="52" fillId="0" borderId="9" xfId="40" applyNumberFormat="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7" fontId="52" fillId="0" borderId="17" xfId="40" applyNumberFormat="1" applyFont="1" applyFill="1" applyBorder="1" applyAlignment="1">
      <alignment horizontal="center" vertical="center"/>
      <protection/>
    </xf>
    <xf numFmtId="176" fontId="52" fillId="0" borderId="17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7" fontId="52" fillId="0" borderId="20" xfId="4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44" fontId="8" fillId="0" borderId="23" xfId="44" applyFont="1" applyBorder="1" applyAlignment="1">
      <alignment horizontal="center" vertical="center"/>
    </xf>
    <xf numFmtId="44" fontId="8" fillId="0" borderId="10" xfId="44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17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资金分配表总表 （财政测算）第一稿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pane ySplit="6" topLeftCell="A38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11.375" style="3" customWidth="1"/>
    <col min="2" max="3" width="8.50390625" style="4" customWidth="1"/>
    <col min="4" max="4" width="30.75390625" style="4" customWidth="1"/>
    <col min="5" max="5" width="32.25390625" style="4" customWidth="1"/>
    <col min="6" max="6" width="27.50390625" style="4" customWidth="1"/>
    <col min="7" max="7" width="16.25390625" style="5" customWidth="1"/>
  </cols>
  <sheetData>
    <row r="1" spans="1:7" ht="14.25">
      <c r="A1" s="6" t="s">
        <v>0</v>
      </c>
      <c r="B1" s="7"/>
      <c r="C1" s="7"/>
      <c r="D1" s="7"/>
      <c r="E1" s="7"/>
      <c r="F1" s="7"/>
      <c r="G1" s="8"/>
    </row>
    <row r="2" spans="1:7" ht="25.5" customHeight="1">
      <c r="A2" s="67" t="s">
        <v>1</v>
      </c>
      <c r="B2" s="67"/>
      <c r="C2" s="67"/>
      <c r="D2" s="67"/>
      <c r="E2" s="67"/>
      <c r="F2" s="67"/>
      <c r="G2" s="68"/>
    </row>
    <row r="3" spans="1:7" ht="14.25">
      <c r="A3" s="9" t="s">
        <v>2</v>
      </c>
      <c r="B3" s="7"/>
      <c r="C3" s="7"/>
      <c r="D3" s="7"/>
      <c r="E3" s="7"/>
      <c r="F3" s="7"/>
      <c r="G3" s="10" t="s">
        <v>3</v>
      </c>
    </row>
    <row r="4" spans="1:7" ht="21" customHeight="1">
      <c r="A4" s="70" t="s">
        <v>4</v>
      </c>
      <c r="B4" s="69" t="s">
        <v>5</v>
      </c>
      <c r="C4" s="69" t="s">
        <v>6</v>
      </c>
      <c r="D4" s="69"/>
      <c r="E4" s="69"/>
      <c r="F4" s="69"/>
      <c r="G4" s="78" t="s">
        <v>7</v>
      </c>
    </row>
    <row r="5" spans="1:7" ht="21" customHeight="1">
      <c r="A5" s="71"/>
      <c r="B5" s="75"/>
      <c r="C5" s="11" t="s">
        <v>5</v>
      </c>
      <c r="D5" s="11" t="s">
        <v>8</v>
      </c>
      <c r="E5" s="12" t="s">
        <v>9</v>
      </c>
      <c r="F5" s="13" t="s">
        <v>10</v>
      </c>
      <c r="G5" s="79"/>
    </row>
    <row r="6" spans="1:7" s="1" customFormat="1" ht="15.75" customHeight="1">
      <c r="A6" s="14" t="s">
        <v>11</v>
      </c>
      <c r="B6" s="15">
        <f>SUM(B7,B14)</f>
        <v>44996</v>
      </c>
      <c r="C6" s="15">
        <f>SUM(C7,C14)</f>
        <v>2600</v>
      </c>
      <c r="D6" s="15"/>
      <c r="E6" s="15"/>
      <c r="F6" s="15"/>
      <c r="G6" s="16"/>
    </row>
    <row r="7" spans="1:7" s="1" customFormat="1" ht="15.75" customHeight="1">
      <c r="A7" s="14" t="s">
        <v>12</v>
      </c>
      <c r="B7" s="15">
        <f>C7</f>
        <v>1080</v>
      </c>
      <c r="C7" s="15">
        <f>SUM(C8:C13)</f>
        <v>1080</v>
      </c>
      <c r="D7" s="15"/>
      <c r="E7" s="15"/>
      <c r="F7" s="15"/>
      <c r="G7" s="16"/>
    </row>
    <row r="8" spans="1:7" s="1" customFormat="1" ht="54" customHeight="1">
      <c r="A8" s="72" t="s">
        <v>13</v>
      </c>
      <c r="B8" s="76">
        <v>60</v>
      </c>
      <c r="C8" s="17">
        <v>20</v>
      </c>
      <c r="D8" s="18" t="s">
        <v>14</v>
      </c>
      <c r="E8" s="19" t="s">
        <v>15</v>
      </c>
      <c r="F8" s="19" t="s">
        <v>16</v>
      </c>
      <c r="G8" s="20" t="s">
        <v>17</v>
      </c>
    </row>
    <row r="9" spans="1:7" s="1" customFormat="1" ht="54" customHeight="1">
      <c r="A9" s="72"/>
      <c r="B9" s="76"/>
      <c r="C9" s="17">
        <v>20</v>
      </c>
      <c r="D9" s="18" t="s">
        <v>18</v>
      </c>
      <c r="E9" s="19" t="s">
        <v>19</v>
      </c>
      <c r="F9" s="19" t="s">
        <v>20</v>
      </c>
      <c r="G9" s="20" t="s">
        <v>17</v>
      </c>
    </row>
    <row r="10" spans="1:7" s="1" customFormat="1" ht="54" customHeight="1">
      <c r="A10" s="72"/>
      <c r="B10" s="76"/>
      <c r="C10" s="17">
        <v>20</v>
      </c>
      <c r="D10" s="18" t="s">
        <v>21</v>
      </c>
      <c r="E10" s="19" t="s">
        <v>22</v>
      </c>
      <c r="F10" s="19" t="s">
        <v>23</v>
      </c>
      <c r="G10" s="20" t="s">
        <v>17</v>
      </c>
    </row>
    <row r="11" spans="1:7" s="1" customFormat="1" ht="54" customHeight="1">
      <c r="A11" s="72" t="s">
        <v>24</v>
      </c>
      <c r="B11" s="76">
        <v>1020</v>
      </c>
      <c r="C11" s="17">
        <v>500</v>
      </c>
      <c r="D11" s="18" t="s">
        <v>25</v>
      </c>
      <c r="E11" s="21" t="s">
        <v>26</v>
      </c>
      <c r="F11" s="19" t="s">
        <v>27</v>
      </c>
      <c r="G11" s="20" t="s">
        <v>17</v>
      </c>
    </row>
    <row r="12" spans="1:7" s="1" customFormat="1" ht="54" customHeight="1">
      <c r="A12" s="72"/>
      <c r="B12" s="76"/>
      <c r="C12" s="17">
        <v>500</v>
      </c>
      <c r="D12" s="18" t="s">
        <v>28</v>
      </c>
      <c r="E12" s="19" t="s">
        <v>29</v>
      </c>
      <c r="F12" s="19" t="s">
        <v>30</v>
      </c>
      <c r="G12" s="20" t="s">
        <v>17</v>
      </c>
    </row>
    <row r="13" spans="1:7" s="1" customFormat="1" ht="54" customHeight="1">
      <c r="A13" s="72"/>
      <c r="B13" s="76"/>
      <c r="C13" s="17">
        <v>20</v>
      </c>
      <c r="D13" s="18" t="s">
        <v>31</v>
      </c>
      <c r="E13" s="19" t="s">
        <v>32</v>
      </c>
      <c r="F13" s="19" t="s">
        <v>33</v>
      </c>
      <c r="G13" s="20" t="s">
        <v>17</v>
      </c>
    </row>
    <row r="14" spans="1:7" s="1" customFormat="1" ht="15.75" customHeight="1">
      <c r="A14" s="14" t="s">
        <v>34</v>
      </c>
      <c r="B14" s="15">
        <f>SUM(B15,B22:B43,B46:B60,B70:B72)</f>
        <v>43916</v>
      </c>
      <c r="C14" s="15">
        <f>SUM(C15,C22:C72)</f>
        <v>1520</v>
      </c>
      <c r="D14" s="15"/>
      <c r="E14" s="15"/>
      <c r="F14" s="15"/>
      <c r="G14" s="22"/>
    </row>
    <row r="15" spans="1:7" s="2" customFormat="1" ht="15.75" customHeight="1">
      <c r="A15" s="23" t="s">
        <v>35</v>
      </c>
      <c r="B15" s="24">
        <f>SUM(B17:B21)</f>
        <v>3926</v>
      </c>
      <c r="C15" s="24">
        <f>SUM(C17:C20)</f>
        <v>1520</v>
      </c>
      <c r="D15" s="25"/>
      <c r="E15" s="24"/>
      <c r="F15" s="24"/>
      <c r="G15" s="26"/>
    </row>
    <row r="16" spans="1:7" s="2" customFormat="1" ht="108" customHeight="1">
      <c r="A16" s="27"/>
      <c r="B16" s="28"/>
      <c r="C16" s="29"/>
      <c r="D16" s="30"/>
      <c r="E16" s="29"/>
      <c r="F16" s="29"/>
      <c r="G16" s="31"/>
    </row>
    <row r="17" spans="1:7" ht="48" customHeight="1">
      <c r="A17" s="73" t="s">
        <v>36</v>
      </c>
      <c r="B17" s="77">
        <v>1777</v>
      </c>
      <c r="C17" s="33">
        <v>20</v>
      </c>
      <c r="D17" s="34" t="s">
        <v>37</v>
      </c>
      <c r="E17" s="35" t="s">
        <v>38</v>
      </c>
      <c r="F17" s="36"/>
      <c r="G17" s="37" t="s">
        <v>39</v>
      </c>
    </row>
    <row r="18" spans="1:7" ht="48" customHeight="1">
      <c r="A18" s="74"/>
      <c r="B18" s="76"/>
      <c r="C18" s="17">
        <v>500</v>
      </c>
      <c r="D18" s="39" t="s">
        <v>40</v>
      </c>
      <c r="E18" s="19" t="s">
        <v>41</v>
      </c>
      <c r="F18" s="40"/>
      <c r="G18" s="41" t="s">
        <v>39</v>
      </c>
    </row>
    <row r="19" spans="1:7" ht="48" customHeight="1">
      <c r="A19" s="74"/>
      <c r="B19" s="76"/>
      <c r="C19" s="17">
        <v>500</v>
      </c>
      <c r="D19" s="39" t="s">
        <v>42</v>
      </c>
      <c r="E19" s="19" t="s">
        <v>43</v>
      </c>
      <c r="F19" s="40"/>
      <c r="G19" s="41" t="s">
        <v>39</v>
      </c>
    </row>
    <row r="20" spans="1:7" ht="48" customHeight="1">
      <c r="A20" s="38" t="s">
        <v>44</v>
      </c>
      <c r="B20" s="39">
        <v>1295</v>
      </c>
      <c r="C20" s="39">
        <v>500</v>
      </c>
      <c r="D20" s="39" t="s">
        <v>45</v>
      </c>
      <c r="E20" s="19" t="s">
        <v>46</v>
      </c>
      <c r="F20" s="17"/>
      <c r="G20" s="41" t="s">
        <v>39</v>
      </c>
    </row>
    <row r="21" spans="1:7" ht="15.75" customHeight="1">
      <c r="A21" s="38" t="s">
        <v>47</v>
      </c>
      <c r="B21" s="39">
        <v>854</v>
      </c>
      <c r="C21" s="39"/>
      <c r="D21" s="39"/>
      <c r="E21" s="17"/>
      <c r="F21" s="17"/>
      <c r="G21" s="42"/>
    </row>
    <row r="22" spans="1:7" ht="15.75" customHeight="1">
      <c r="A22" s="38" t="s">
        <v>48</v>
      </c>
      <c r="B22" s="39">
        <v>795</v>
      </c>
      <c r="C22" s="39"/>
      <c r="D22" s="39"/>
      <c r="E22" s="17"/>
      <c r="F22" s="17"/>
      <c r="G22" s="42"/>
    </row>
    <row r="23" spans="1:7" ht="15.75" customHeight="1">
      <c r="A23" s="38" t="s">
        <v>49</v>
      </c>
      <c r="B23" s="39">
        <v>1064</v>
      </c>
      <c r="C23" s="39"/>
      <c r="D23" s="39"/>
      <c r="E23" s="17"/>
      <c r="F23" s="17"/>
      <c r="G23" s="42"/>
    </row>
    <row r="24" spans="1:7" ht="15.75" customHeight="1">
      <c r="A24" s="38" t="s">
        <v>50</v>
      </c>
      <c r="B24" s="39">
        <v>240</v>
      </c>
      <c r="C24" s="39"/>
      <c r="D24" s="39"/>
      <c r="E24" s="17"/>
      <c r="F24" s="17"/>
      <c r="G24" s="42"/>
    </row>
    <row r="25" spans="1:7" s="2" customFormat="1" ht="15.75" customHeight="1">
      <c r="A25" s="43" t="s">
        <v>51</v>
      </c>
      <c r="B25" s="44">
        <v>2043</v>
      </c>
      <c r="C25" s="44"/>
      <c r="D25" s="44"/>
      <c r="E25" s="45"/>
      <c r="F25" s="45"/>
      <c r="G25" s="46"/>
    </row>
    <row r="26" spans="1:7" ht="15.75" customHeight="1">
      <c r="A26" s="38" t="s">
        <v>52</v>
      </c>
      <c r="B26" s="39">
        <v>314</v>
      </c>
      <c r="C26" s="39"/>
      <c r="D26" s="39"/>
      <c r="E26" s="17"/>
      <c r="F26" s="17"/>
      <c r="G26" s="42"/>
    </row>
    <row r="27" spans="1:7" ht="15.75" customHeight="1">
      <c r="A27" s="38" t="s">
        <v>53</v>
      </c>
      <c r="B27" s="39">
        <v>857</v>
      </c>
      <c r="C27" s="39"/>
      <c r="D27" s="39"/>
      <c r="E27" s="17"/>
      <c r="F27" s="17"/>
      <c r="G27" s="42"/>
    </row>
    <row r="28" spans="1:7" ht="15.75" customHeight="1">
      <c r="A28" s="38" t="s">
        <v>54</v>
      </c>
      <c r="B28" s="39">
        <v>990</v>
      </c>
      <c r="C28" s="39"/>
      <c r="D28" s="39"/>
      <c r="E28" s="17"/>
      <c r="F28" s="17"/>
      <c r="G28" s="42"/>
    </row>
    <row r="29" spans="1:7" ht="15.75" customHeight="1">
      <c r="A29" s="38" t="s">
        <v>55</v>
      </c>
      <c r="B29" s="39">
        <v>613</v>
      </c>
      <c r="C29" s="39"/>
      <c r="D29" s="39"/>
      <c r="E29" s="17"/>
      <c r="F29" s="17"/>
      <c r="G29" s="42"/>
    </row>
    <row r="30" spans="1:7" ht="15.75" customHeight="1">
      <c r="A30" s="38" t="s">
        <v>56</v>
      </c>
      <c r="B30" s="39">
        <v>583</v>
      </c>
      <c r="C30" s="39"/>
      <c r="D30" s="39"/>
      <c r="E30" s="17"/>
      <c r="F30" s="17"/>
      <c r="G30" s="42"/>
    </row>
    <row r="31" spans="1:7" s="2" customFormat="1" ht="15.75" customHeight="1">
      <c r="A31" s="43" t="s">
        <v>57</v>
      </c>
      <c r="B31" s="44">
        <v>2024</v>
      </c>
      <c r="C31" s="45"/>
      <c r="D31" s="39"/>
      <c r="E31" s="47"/>
      <c r="F31" s="40"/>
      <c r="G31" s="41"/>
    </row>
    <row r="32" spans="1:12" ht="15.75" customHeight="1">
      <c r="A32" s="38" t="s">
        <v>58</v>
      </c>
      <c r="B32" s="39">
        <v>765</v>
      </c>
      <c r="C32" s="39"/>
      <c r="D32" s="39"/>
      <c r="E32" s="17"/>
      <c r="F32" s="17"/>
      <c r="G32" s="42"/>
      <c r="L32" s="58"/>
    </row>
    <row r="33" spans="1:7" ht="15.75" customHeight="1">
      <c r="A33" s="38" t="s">
        <v>59</v>
      </c>
      <c r="B33" s="39">
        <v>663</v>
      </c>
      <c r="C33" s="39"/>
      <c r="D33" s="39"/>
      <c r="E33" s="17"/>
      <c r="F33" s="17"/>
      <c r="G33" s="42"/>
    </row>
    <row r="34" spans="1:7" ht="15.75" customHeight="1">
      <c r="A34" s="38" t="s">
        <v>60</v>
      </c>
      <c r="B34" s="39">
        <v>721</v>
      </c>
      <c r="C34" s="39"/>
      <c r="D34" s="39"/>
      <c r="E34" s="17"/>
      <c r="F34" s="17"/>
      <c r="G34" s="42"/>
    </row>
    <row r="35" spans="1:7" s="2" customFormat="1" ht="15.75" customHeight="1">
      <c r="A35" s="43" t="s">
        <v>61</v>
      </c>
      <c r="B35" s="44">
        <v>2333</v>
      </c>
      <c r="C35" s="44"/>
      <c r="D35" s="44"/>
      <c r="E35" s="45"/>
      <c r="F35" s="45"/>
      <c r="G35" s="46"/>
    </row>
    <row r="36" spans="1:7" ht="15.75" customHeight="1">
      <c r="A36" s="38" t="s">
        <v>62</v>
      </c>
      <c r="B36" s="39">
        <v>1034</v>
      </c>
      <c r="C36" s="39"/>
      <c r="D36" s="39"/>
      <c r="E36" s="17"/>
      <c r="F36" s="17"/>
      <c r="G36" s="42"/>
    </row>
    <row r="37" spans="1:7" ht="15.75" customHeight="1">
      <c r="A37" s="38" t="s">
        <v>63</v>
      </c>
      <c r="B37" s="39">
        <v>675</v>
      </c>
      <c r="C37" s="39"/>
      <c r="D37" s="39"/>
      <c r="E37" s="17"/>
      <c r="F37" s="17"/>
      <c r="G37" s="42"/>
    </row>
    <row r="38" spans="1:7" s="2" customFormat="1" ht="15.75" customHeight="1">
      <c r="A38" s="43" t="s">
        <v>64</v>
      </c>
      <c r="B38" s="44">
        <v>315</v>
      </c>
      <c r="C38" s="44"/>
      <c r="D38" s="44"/>
      <c r="E38" s="45"/>
      <c r="F38" s="45"/>
      <c r="G38" s="46"/>
    </row>
    <row r="39" spans="1:7" ht="15.75" customHeight="1">
      <c r="A39" s="48" t="s">
        <v>65</v>
      </c>
      <c r="B39" s="49">
        <v>1045</v>
      </c>
      <c r="C39" s="49"/>
      <c r="D39" s="49"/>
      <c r="E39" s="50"/>
      <c r="F39" s="50"/>
      <c r="G39" s="51"/>
    </row>
    <row r="40" spans="1:7" ht="15.75" customHeight="1">
      <c r="A40" s="32" t="s">
        <v>66</v>
      </c>
      <c r="B40" s="34">
        <v>482</v>
      </c>
      <c r="C40" s="34"/>
      <c r="D40" s="34"/>
      <c r="E40" s="33"/>
      <c r="F40" s="33"/>
      <c r="G40" s="52"/>
    </row>
    <row r="41" spans="1:7" ht="15.75" customHeight="1">
      <c r="A41" s="38" t="s">
        <v>67</v>
      </c>
      <c r="B41" s="39">
        <v>952</v>
      </c>
      <c r="C41" s="39"/>
      <c r="D41" s="39"/>
      <c r="E41" s="17"/>
      <c r="F41" s="17"/>
      <c r="G41" s="42"/>
    </row>
    <row r="42" spans="1:7" ht="15.75" customHeight="1">
      <c r="A42" s="38" t="s">
        <v>68</v>
      </c>
      <c r="B42" s="39">
        <v>320</v>
      </c>
      <c r="C42" s="39"/>
      <c r="D42" s="39"/>
      <c r="E42" s="17"/>
      <c r="F42" s="17"/>
      <c r="G42" s="42"/>
    </row>
    <row r="43" spans="1:7" s="2" customFormat="1" ht="15.75" customHeight="1">
      <c r="A43" s="43" t="s">
        <v>69</v>
      </c>
      <c r="B43" s="53">
        <f>B44+B45</f>
        <v>1648</v>
      </c>
      <c r="C43" s="53"/>
      <c r="D43" s="53"/>
      <c r="E43" s="45"/>
      <c r="F43" s="45"/>
      <c r="G43" s="46"/>
    </row>
    <row r="44" spans="1:7" ht="15.75" customHeight="1">
      <c r="A44" s="54" t="s">
        <v>36</v>
      </c>
      <c r="B44" s="39">
        <v>752</v>
      </c>
      <c r="C44" s="39"/>
      <c r="D44" s="39"/>
      <c r="E44" s="17"/>
      <c r="F44" s="17"/>
      <c r="G44" s="42"/>
    </row>
    <row r="45" spans="1:7" ht="15.75" customHeight="1">
      <c r="A45" s="38" t="s">
        <v>70</v>
      </c>
      <c r="B45" s="39">
        <v>896</v>
      </c>
      <c r="C45" s="39"/>
      <c r="D45" s="39"/>
      <c r="E45" s="17"/>
      <c r="F45" s="17"/>
      <c r="G45" s="42"/>
    </row>
    <row r="46" spans="1:7" ht="15.75" customHeight="1">
      <c r="A46" s="38" t="s">
        <v>71</v>
      </c>
      <c r="B46" s="39">
        <v>774</v>
      </c>
      <c r="C46" s="39"/>
      <c r="D46" s="39"/>
      <c r="E46" s="17"/>
      <c r="F46" s="17"/>
      <c r="G46" s="42"/>
    </row>
    <row r="47" spans="1:7" ht="15.75" customHeight="1">
      <c r="A47" s="38" t="s">
        <v>72</v>
      </c>
      <c r="B47" s="39">
        <v>839</v>
      </c>
      <c r="C47" s="39"/>
      <c r="D47" s="39"/>
      <c r="E47" s="17"/>
      <c r="F47" s="17"/>
      <c r="G47" s="42"/>
    </row>
    <row r="48" spans="1:7" ht="15.75" customHeight="1">
      <c r="A48" s="38" t="s">
        <v>73</v>
      </c>
      <c r="B48" s="39">
        <v>524</v>
      </c>
      <c r="C48" s="39"/>
      <c r="D48" s="39"/>
      <c r="E48" s="17"/>
      <c r="F48" s="17"/>
      <c r="G48" s="42"/>
    </row>
    <row r="49" spans="1:7" ht="15.75" customHeight="1">
      <c r="A49" s="38" t="s">
        <v>74</v>
      </c>
      <c r="B49" s="39">
        <v>602</v>
      </c>
      <c r="C49" s="39"/>
      <c r="D49" s="39"/>
      <c r="E49" s="17"/>
      <c r="F49" s="17"/>
      <c r="G49" s="42"/>
    </row>
    <row r="50" spans="1:7" s="2" customFormat="1" ht="33.75" customHeight="1">
      <c r="A50" s="43" t="s">
        <v>75</v>
      </c>
      <c r="B50" s="44">
        <v>880</v>
      </c>
      <c r="C50" s="44"/>
      <c r="D50" s="44"/>
      <c r="E50" s="45"/>
      <c r="F50" s="45"/>
      <c r="G50" s="41" t="s">
        <v>76</v>
      </c>
    </row>
    <row r="51" spans="1:7" ht="15.75" customHeight="1">
      <c r="A51" s="38" t="s">
        <v>77</v>
      </c>
      <c r="B51" s="39">
        <v>872</v>
      </c>
      <c r="C51" s="39"/>
      <c r="D51" s="39"/>
      <c r="E51" s="17"/>
      <c r="F51" s="17"/>
      <c r="G51" s="42"/>
    </row>
    <row r="52" spans="1:7" ht="15.75" customHeight="1">
      <c r="A52" s="38" t="s">
        <v>78</v>
      </c>
      <c r="B52" s="39">
        <v>1613</v>
      </c>
      <c r="C52" s="39"/>
      <c r="D52" s="39"/>
      <c r="E52" s="17"/>
      <c r="F52" s="17"/>
      <c r="G52" s="42"/>
    </row>
    <row r="53" spans="1:7" ht="15.75" customHeight="1">
      <c r="A53" s="38" t="s">
        <v>79</v>
      </c>
      <c r="B53" s="39">
        <v>1005</v>
      </c>
      <c r="C53" s="39"/>
      <c r="D53" s="39"/>
      <c r="E53" s="17"/>
      <c r="F53" s="17"/>
      <c r="G53" s="42"/>
    </row>
    <row r="54" spans="1:7" ht="15.75" customHeight="1">
      <c r="A54" s="38" t="s">
        <v>80</v>
      </c>
      <c r="B54" s="39">
        <v>1127</v>
      </c>
      <c r="C54" s="39"/>
      <c r="D54" s="39"/>
      <c r="E54" s="17"/>
      <c r="F54" s="17"/>
      <c r="G54" s="42"/>
    </row>
    <row r="55" spans="1:7" s="2" customFormat="1" ht="15.75" customHeight="1">
      <c r="A55" s="55" t="s">
        <v>81</v>
      </c>
      <c r="B55" s="44">
        <v>703</v>
      </c>
      <c r="C55" s="44"/>
      <c r="D55" s="44"/>
      <c r="E55" s="45"/>
      <c r="F55" s="45"/>
      <c r="G55" s="46"/>
    </row>
    <row r="56" spans="1:7" ht="15.75" customHeight="1">
      <c r="A56" s="38" t="s">
        <v>82</v>
      </c>
      <c r="B56" s="39">
        <v>959</v>
      </c>
      <c r="C56" s="39"/>
      <c r="D56" s="39"/>
      <c r="E56" s="17"/>
      <c r="F56" s="17"/>
      <c r="G56" s="42"/>
    </row>
    <row r="57" spans="1:7" ht="15.75" customHeight="1">
      <c r="A57" s="38" t="s">
        <v>83</v>
      </c>
      <c r="B57" s="39">
        <v>844</v>
      </c>
      <c r="C57" s="39"/>
      <c r="D57" s="39"/>
      <c r="E57" s="17"/>
      <c r="F57" s="17"/>
      <c r="G57" s="42"/>
    </row>
    <row r="58" spans="1:7" ht="15.75" customHeight="1">
      <c r="A58" s="38" t="s">
        <v>84</v>
      </c>
      <c r="B58" s="39">
        <v>965</v>
      </c>
      <c r="C58" s="39"/>
      <c r="D58" s="39"/>
      <c r="E58" s="17"/>
      <c r="F58" s="17"/>
      <c r="G58" s="42"/>
    </row>
    <row r="59" spans="1:7" ht="15.75" customHeight="1">
      <c r="A59" s="38" t="s">
        <v>85</v>
      </c>
      <c r="B59" s="39">
        <v>736</v>
      </c>
      <c r="C59" s="39"/>
      <c r="D59" s="39"/>
      <c r="E59" s="17"/>
      <c r="F59" s="17"/>
      <c r="G59" s="42"/>
    </row>
    <row r="60" spans="1:7" s="1" customFormat="1" ht="15.75" customHeight="1">
      <c r="A60" s="56" t="s">
        <v>86</v>
      </c>
      <c r="B60" s="53">
        <f>SUM(B61:B69)</f>
        <v>5211</v>
      </c>
      <c r="C60" s="53"/>
      <c r="D60" s="53"/>
      <c r="E60" s="45"/>
      <c r="F60" s="45"/>
      <c r="G60" s="46"/>
    </row>
    <row r="61" spans="1:7" ht="15.75" customHeight="1">
      <c r="A61" s="57" t="s">
        <v>87</v>
      </c>
      <c r="B61" s="39">
        <v>208</v>
      </c>
      <c r="C61" s="39"/>
      <c r="D61" s="39"/>
      <c r="E61" s="17"/>
      <c r="F61" s="17"/>
      <c r="G61" s="42"/>
    </row>
    <row r="62" spans="1:7" ht="15.75" customHeight="1">
      <c r="A62" s="38" t="s">
        <v>88</v>
      </c>
      <c r="B62" s="39">
        <v>334</v>
      </c>
      <c r="C62" s="39"/>
      <c r="D62" s="39"/>
      <c r="E62" s="17"/>
      <c r="F62" s="17"/>
      <c r="G62" s="42"/>
    </row>
    <row r="63" spans="1:7" ht="15.75" customHeight="1">
      <c r="A63" s="38" t="s">
        <v>89</v>
      </c>
      <c r="B63" s="39">
        <v>500</v>
      </c>
      <c r="C63" s="39"/>
      <c r="D63" s="39"/>
      <c r="E63" s="17"/>
      <c r="F63" s="17"/>
      <c r="G63" s="42"/>
    </row>
    <row r="64" spans="1:7" ht="15.75" customHeight="1">
      <c r="A64" s="38" t="s">
        <v>90</v>
      </c>
      <c r="B64" s="39">
        <v>469</v>
      </c>
      <c r="C64" s="39"/>
      <c r="D64" s="39"/>
      <c r="E64" s="17"/>
      <c r="F64" s="17"/>
      <c r="G64" s="42"/>
    </row>
    <row r="65" spans="1:7" ht="15.75" customHeight="1">
      <c r="A65" s="38" t="s">
        <v>91</v>
      </c>
      <c r="B65" s="39">
        <v>457</v>
      </c>
      <c r="C65" s="39"/>
      <c r="D65" s="39"/>
      <c r="E65" s="17"/>
      <c r="F65" s="17"/>
      <c r="G65" s="42"/>
    </row>
    <row r="66" spans="1:7" ht="15.75" customHeight="1">
      <c r="A66" s="38" t="s">
        <v>92</v>
      </c>
      <c r="B66" s="39">
        <v>768</v>
      </c>
      <c r="C66" s="39"/>
      <c r="D66" s="39"/>
      <c r="E66" s="17"/>
      <c r="F66" s="17"/>
      <c r="G66" s="42"/>
    </row>
    <row r="67" spans="1:7" ht="15.75" customHeight="1">
      <c r="A67" s="38" t="s">
        <v>93</v>
      </c>
      <c r="B67" s="39">
        <v>436</v>
      </c>
      <c r="C67" s="39"/>
      <c r="D67" s="39"/>
      <c r="E67" s="17"/>
      <c r="F67" s="17"/>
      <c r="G67" s="42"/>
    </row>
    <row r="68" spans="1:7" ht="15.75" customHeight="1">
      <c r="A68" s="38" t="s">
        <v>94</v>
      </c>
      <c r="B68" s="39">
        <v>613</v>
      </c>
      <c r="C68" s="39"/>
      <c r="D68" s="39"/>
      <c r="E68" s="17"/>
      <c r="F68" s="17"/>
      <c r="G68" s="42"/>
    </row>
    <row r="69" spans="1:7" ht="15.75" customHeight="1">
      <c r="A69" s="59" t="s">
        <v>95</v>
      </c>
      <c r="B69" s="49">
        <v>1426</v>
      </c>
      <c r="C69" s="49"/>
      <c r="D69" s="49"/>
      <c r="E69" s="50"/>
      <c r="F69" s="50"/>
      <c r="G69" s="51"/>
    </row>
    <row r="70" spans="1:7" s="1" customFormat="1" ht="15.75" customHeight="1">
      <c r="A70" s="60" t="s">
        <v>96</v>
      </c>
      <c r="B70" s="61">
        <v>135</v>
      </c>
      <c r="C70" s="61"/>
      <c r="D70" s="61"/>
      <c r="E70" s="62"/>
      <c r="F70" s="62"/>
      <c r="G70" s="63"/>
    </row>
    <row r="71" spans="1:7" ht="15.75" customHeight="1">
      <c r="A71" s="64" t="s">
        <v>97</v>
      </c>
      <c r="B71" s="44">
        <v>1187</v>
      </c>
      <c r="C71" s="39"/>
      <c r="D71" s="39"/>
      <c r="E71" s="17"/>
      <c r="F71" s="17"/>
      <c r="G71" s="42"/>
    </row>
    <row r="72" spans="1:7" ht="15.75" customHeight="1">
      <c r="A72" s="65" t="s">
        <v>98</v>
      </c>
      <c r="B72" s="66">
        <v>538</v>
      </c>
      <c r="C72" s="49"/>
      <c r="D72" s="49"/>
      <c r="E72" s="50"/>
      <c r="F72" s="50"/>
      <c r="G72" s="51"/>
    </row>
  </sheetData>
  <sheetProtection/>
  <mergeCells count="11">
    <mergeCell ref="G4:G5"/>
    <mergeCell ref="A2:G2"/>
    <mergeCell ref="C4:F4"/>
    <mergeCell ref="A4:A5"/>
    <mergeCell ref="A8:A10"/>
    <mergeCell ref="A11:A13"/>
    <mergeCell ref="A17:A19"/>
    <mergeCell ref="B4:B5"/>
    <mergeCell ref="B8:B10"/>
    <mergeCell ref="B11:B13"/>
    <mergeCell ref="B17:B19"/>
  </mergeCells>
  <printOptions horizontalCentered="1"/>
  <pageMargins left="0.2" right="0.24" top="0.28" bottom="0.63" header="0.2" footer="0.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jinshishan</cp:lastModifiedBy>
  <cp:lastPrinted>2016-12-02T02:56:47Z</cp:lastPrinted>
  <dcterms:created xsi:type="dcterms:W3CDTF">2016-12-02T02:06:35Z</dcterms:created>
  <dcterms:modified xsi:type="dcterms:W3CDTF">2018-10-29T07:25:40Z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